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施工原始数据表" sheetId="1" r:id="rId1"/>
    <sheet name="原始数据汇总表" sheetId="2" r:id="rId2"/>
    <sheet name="延米工程量表" sheetId="3" r:id="rId3"/>
    <sheet name="最终表格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N5" i="4" s="1"/>
  <c r="L5" i="4"/>
  <c r="M5" i="4"/>
  <c r="K6" i="4"/>
  <c r="L6" i="4"/>
  <c r="N6" i="4" s="1"/>
  <c r="M6" i="4"/>
  <c r="K7" i="4"/>
  <c r="N7" i="4" s="1"/>
  <c r="L7" i="4"/>
  <c r="M7" i="4"/>
  <c r="K8" i="4"/>
  <c r="L8" i="4"/>
  <c r="N8" i="4" s="1"/>
  <c r="M8" i="4"/>
  <c r="K9" i="4"/>
  <c r="N9" i="4" s="1"/>
  <c r="L9" i="4"/>
  <c r="M9" i="4"/>
  <c r="K10" i="4"/>
  <c r="L10" i="4"/>
  <c r="N10" i="4" s="1"/>
  <c r="M10" i="4"/>
  <c r="K11" i="4"/>
  <c r="N11" i="4" s="1"/>
  <c r="L11" i="4"/>
  <c r="M11" i="4"/>
  <c r="K12" i="4"/>
  <c r="L12" i="4"/>
  <c r="N12" i="4" s="1"/>
  <c r="M12" i="4"/>
  <c r="L4" i="4"/>
  <c r="M4" i="4"/>
  <c r="K4" i="4"/>
  <c r="N4" i="4" s="1"/>
  <c r="S18" i="1"/>
  <c r="S17" i="1"/>
  <c r="S16" i="1"/>
  <c r="S20" i="1"/>
  <c r="S19" i="1"/>
  <c r="S6" i="1"/>
  <c r="S7" i="1"/>
  <c r="S5" i="1"/>
  <c r="D6" i="1"/>
  <c r="D7" i="1"/>
  <c r="D8" i="1"/>
  <c r="D9" i="1"/>
  <c r="D5" i="1"/>
</calcChain>
</file>

<file path=xl/sharedStrings.xml><?xml version="1.0" encoding="utf-8"?>
<sst xmlns="http://schemas.openxmlformats.org/spreadsheetml/2006/main" count="160" uniqueCount="41">
  <si>
    <t>序号</t>
    <phoneticPr fontId="1" type="noConversion"/>
  </si>
  <si>
    <t>结束里程</t>
    <phoneticPr fontId="1" type="noConversion"/>
  </si>
  <si>
    <t>衬砌类型</t>
    <phoneticPr fontId="1" type="noConversion"/>
  </si>
  <si>
    <t>施工部位</t>
    <phoneticPr fontId="1" type="noConversion"/>
  </si>
  <si>
    <t>施工长度</t>
    <phoneticPr fontId="1" type="noConversion"/>
  </si>
  <si>
    <t>功能一</t>
    <phoneticPr fontId="1" type="noConversion"/>
  </si>
  <si>
    <t>起始里程</t>
    <phoneticPr fontId="1" type="noConversion"/>
  </si>
  <si>
    <t>Ⅲ</t>
  </si>
  <si>
    <t>Ⅲ</t>
    <phoneticPr fontId="1" type="noConversion"/>
  </si>
  <si>
    <t>Ⅳ</t>
  </si>
  <si>
    <t>Ⅳ</t>
    <phoneticPr fontId="1" type="noConversion"/>
  </si>
  <si>
    <t>Ⅴ</t>
  </si>
  <si>
    <t>Ⅴ</t>
    <phoneticPr fontId="1" type="noConversion"/>
  </si>
  <si>
    <t>窗体</t>
    <phoneticPr fontId="1" type="noConversion"/>
  </si>
  <si>
    <t>确定</t>
    <phoneticPr fontId="1" type="noConversion"/>
  </si>
  <si>
    <t>继续输入</t>
    <phoneticPr fontId="1" type="noConversion"/>
  </si>
  <si>
    <t>开挖支护</t>
    <phoneticPr fontId="1" type="noConversion"/>
  </si>
  <si>
    <t>表1</t>
    <phoneticPr fontId="1" type="noConversion"/>
  </si>
  <si>
    <t>表2</t>
    <phoneticPr fontId="1" type="noConversion"/>
  </si>
  <si>
    <t>长度</t>
    <phoneticPr fontId="1" type="noConversion"/>
  </si>
  <si>
    <t>仰拱</t>
    <phoneticPr fontId="1" type="noConversion"/>
  </si>
  <si>
    <t>表3</t>
    <phoneticPr fontId="1" type="noConversion"/>
  </si>
  <si>
    <t>衬砌类型</t>
    <phoneticPr fontId="1" type="noConversion"/>
  </si>
  <si>
    <t>二衬</t>
    <phoneticPr fontId="1" type="noConversion"/>
  </si>
  <si>
    <t>表4</t>
    <phoneticPr fontId="1" type="noConversion"/>
  </si>
  <si>
    <t>部位</t>
    <phoneticPr fontId="1" type="noConversion"/>
  </si>
  <si>
    <t>项目</t>
    <phoneticPr fontId="1" type="noConversion"/>
  </si>
  <si>
    <t>延米工程量</t>
    <phoneticPr fontId="1" type="noConversion"/>
  </si>
  <si>
    <t>开挖</t>
    <phoneticPr fontId="1" type="noConversion"/>
  </si>
  <si>
    <t>喷射混凝土</t>
    <phoneticPr fontId="1" type="noConversion"/>
  </si>
  <si>
    <t>钢筋网片</t>
    <phoneticPr fontId="1" type="noConversion"/>
  </si>
  <si>
    <t>格栅钢架</t>
    <phoneticPr fontId="1" type="noConversion"/>
  </si>
  <si>
    <t>单位</t>
    <phoneticPr fontId="1" type="noConversion"/>
  </si>
  <si>
    <t>m³</t>
    <phoneticPr fontId="1" type="noConversion"/>
  </si>
  <si>
    <t>t</t>
    <phoneticPr fontId="1" type="noConversion"/>
  </si>
  <si>
    <t>仰拱混凝土</t>
    <phoneticPr fontId="1" type="noConversion"/>
  </si>
  <si>
    <t>仰拱填充混凝土</t>
    <phoneticPr fontId="1" type="noConversion"/>
  </si>
  <si>
    <t>钢筋</t>
    <phoneticPr fontId="1" type="noConversion"/>
  </si>
  <si>
    <t>二衬混凝土</t>
    <phoneticPr fontId="1" type="noConversion"/>
  </si>
  <si>
    <t>工程量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</si>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</sst>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E20" sqref="E20"/>
    </sheetView>
  </sheetViews>
  <sheetFormatPr defaultRowHeight="20.100000000000001" customHeight="1" x14ac:dyDescent="0.2"/>
  <cols>
    <col min="1" max="16384" width="9" style="1"/>
  </cols>
  <sheetData>
    <row r="1" spans="1:20" ht="20.100000000000001" customHeight="1" x14ac:dyDescent="0.2">
      <c r="A1" s="1" t="s">
        <v>5</v>
      </c>
    </row>
    <row r="3" spans="1:20" ht="20.100000000000001" customHeight="1" x14ac:dyDescent="0.2">
      <c r="A3" s="1" t="s">
        <v>17</v>
      </c>
      <c r="G3" s="1" t="s">
        <v>13</v>
      </c>
      <c r="O3" s="1" t="s">
        <v>18</v>
      </c>
    </row>
    <row r="4" spans="1:20" ht="20.100000000000001" customHeight="1" x14ac:dyDescent="0.2">
      <c r="A4" s="2" t="s">
        <v>0</v>
      </c>
      <c r="B4" s="2" t="s">
        <v>6</v>
      </c>
      <c r="C4" s="2" t="s">
        <v>1</v>
      </c>
      <c r="D4" s="2" t="s">
        <v>19</v>
      </c>
      <c r="E4" s="2" t="s">
        <v>2</v>
      </c>
      <c r="G4" s="4"/>
      <c r="H4" s="5"/>
      <c r="I4" s="5"/>
      <c r="J4" s="5"/>
      <c r="K4" s="5"/>
      <c r="L4" s="5"/>
      <c r="M4" s="6"/>
      <c r="O4" s="2" t="s">
        <v>0</v>
      </c>
      <c r="P4" s="2" t="s">
        <v>6</v>
      </c>
      <c r="Q4" s="2" t="s">
        <v>1</v>
      </c>
      <c r="R4" s="2" t="s">
        <v>2</v>
      </c>
      <c r="S4" s="2" t="s">
        <v>19</v>
      </c>
      <c r="T4" s="2" t="s">
        <v>3</v>
      </c>
    </row>
    <row r="5" spans="1:20" ht="20.100000000000001" customHeight="1" x14ac:dyDescent="0.2">
      <c r="A5" s="2">
        <v>1</v>
      </c>
      <c r="B5" s="2">
        <v>100</v>
      </c>
      <c r="C5" s="2">
        <v>200</v>
      </c>
      <c r="D5" s="2">
        <f>C5-B5</f>
        <v>100</v>
      </c>
      <c r="E5" s="3" t="s">
        <v>8</v>
      </c>
      <c r="G5" s="7"/>
      <c r="H5" s="2" t="s">
        <v>6</v>
      </c>
      <c r="I5" s="8"/>
      <c r="J5" s="15">
        <v>405</v>
      </c>
      <c r="K5" s="13"/>
      <c r="L5" s="14"/>
      <c r="M5" s="9"/>
      <c r="O5" s="2">
        <v>1</v>
      </c>
      <c r="P5" s="2">
        <v>405</v>
      </c>
      <c r="Q5" s="2">
        <v>450</v>
      </c>
      <c r="R5" s="2" t="s">
        <v>10</v>
      </c>
      <c r="S5" s="2">
        <f>Q5-P5</f>
        <v>45</v>
      </c>
      <c r="T5" s="2" t="s">
        <v>16</v>
      </c>
    </row>
    <row r="6" spans="1:20" ht="20.100000000000001" customHeight="1" x14ac:dyDescent="0.2">
      <c r="A6" s="2">
        <v>2</v>
      </c>
      <c r="B6" s="2">
        <v>200</v>
      </c>
      <c r="C6" s="2">
        <v>450</v>
      </c>
      <c r="D6" s="2">
        <f t="shared" ref="D6:D9" si="0">C6-B6</f>
        <v>250</v>
      </c>
      <c r="E6" s="2" t="s">
        <v>10</v>
      </c>
      <c r="G6" s="7"/>
      <c r="H6" s="8"/>
      <c r="I6" s="8"/>
      <c r="J6" s="8"/>
      <c r="K6" s="8"/>
      <c r="L6" s="8"/>
      <c r="M6" s="9"/>
      <c r="O6" s="2">
        <v>2</v>
      </c>
      <c r="P6" s="2">
        <v>450</v>
      </c>
      <c r="Q6" s="2">
        <v>500</v>
      </c>
      <c r="R6" s="2" t="s">
        <v>8</v>
      </c>
      <c r="S6" s="2">
        <f t="shared" ref="S6:S7" si="1">Q6-P6</f>
        <v>50</v>
      </c>
      <c r="T6" s="2" t="s">
        <v>16</v>
      </c>
    </row>
    <row r="7" spans="1:20" ht="20.100000000000001" customHeight="1" x14ac:dyDescent="0.2">
      <c r="A7" s="2">
        <v>3</v>
      </c>
      <c r="B7" s="2">
        <v>450</v>
      </c>
      <c r="C7" s="2">
        <v>500</v>
      </c>
      <c r="D7" s="2">
        <f t="shared" si="0"/>
        <v>50</v>
      </c>
      <c r="E7" s="2" t="s">
        <v>8</v>
      </c>
      <c r="G7" s="7"/>
      <c r="H7" s="2" t="s">
        <v>1</v>
      </c>
      <c r="I7" s="8"/>
      <c r="J7" s="15">
        <v>520</v>
      </c>
      <c r="K7" s="13"/>
      <c r="L7" s="14"/>
      <c r="M7" s="9"/>
      <c r="O7" s="2">
        <v>3</v>
      </c>
      <c r="P7" s="2">
        <v>500</v>
      </c>
      <c r="Q7" s="2">
        <v>520</v>
      </c>
      <c r="R7" s="2" t="s">
        <v>12</v>
      </c>
      <c r="S7" s="2">
        <f t="shared" si="1"/>
        <v>20</v>
      </c>
      <c r="T7" s="2" t="s">
        <v>16</v>
      </c>
    </row>
    <row r="8" spans="1:20" ht="20.100000000000001" customHeight="1" x14ac:dyDescent="0.2">
      <c r="A8" s="2">
        <v>4</v>
      </c>
      <c r="B8" s="2">
        <v>500</v>
      </c>
      <c r="C8" s="2">
        <v>580</v>
      </c>
      <c r="D8" s="2">
        <f t="shared" si="0"/>
        <v>80</v>
      </c>
      <c r="E8" s="2" t="s">
        <v>12</v>
      </c>
      <c r="G8" s="7"/>
      <c r="H8" s="8"/>
      <c r="I8" s="8"/>
      <c r="J8" s="8"/>
      <c r="K8" s="8"/>
      <c r="L8" s="8"/>
      <c r="M8" s="9"/>
      <c r="O8" s="2"/>
      <c r="P8" s="2"/>
      <c r="Q8" s="2"/>
      <c r="R8" s="2"/>
      <c r="S8" s="2"/>
      <c r="T8" s="2"/>
    </row>
    <row r="9" spans="1:20" ht="20.100000000000001" customHeight="1" x14ac:dyDescent="0.2">
      <c r="A9" s="2">
        <v>5</v>
      </c>
      <c r="B9" s="2">
        <v>580</v>
      </c>
      <c r="C9" s="2">
        <v>600</v>
      </c>
      <c r="D9" s="2">
        <f t="shared" si="0"/>
        <v>20</v>
      </c>
      <c r="E9" s="2" t="s">
        <v>10</v>
      </c>
      <c r="G9" s="7"/>
      <c r="H9" s="2" t="s">
        <v>3</v>
      </c>
      <c r="I9" s="8"/>
      <c r="J9" s="15" t="s">
        <v>16</v>
      </c>
      <c r="K9" s="13"/>
      <c r="L9" s="14"/>
      <c r="M9" s="9"/>
      <c r="O9" s="2"/>
      <c r="P9" s="2"/>
      <c r="Q9" s="2"/>
      <c r="R9" s="2"/>
      <c r="S9" s="2"/>
      <c r="T9" s="2"/>
    </row>
    <row r="10" spans="1:20" ht="20.100000000000001" customHeight="1" x14ac:dyDescent="0.2">
      <c r="G10" s="7"/>
      <c r="H10" s="8"/>
      <c r="I10" s="8"/>
      <c r="J10" s="8"/>
      <c r="K10" s="8"/>
      <c r="L10" s="8"/>
      <c r="M10" s="9"/>
    </row>
    <row r="11" spans="1:20" ht="20.100000000000001" customHeight="1" x14ac:dyDescent="0.2">
      <c r="G11" s="7"/>
      <c r="H11" s="8"/>
      <c r="I11" s="2" t="s">
        <v>14</v>
      </c>
      <c r="J11" s="8"/>
      <c r="K11" s="2" t="s">
        <v>15</v>
      </c>
      <c r="L11" s="8"/>
      <c r="M11" s="9"/>
    </row>
    <row r="12" spans="1:20" ht="20.100000000000001" customHeight="1" x14ac:dyDescent="0.2">
      <c r="G12" s="10"/>
      <c r="H12" s="11"/>
      <c r="I12" s="11"/>
      <c r="J12" s="11"/>
      <c r="K12" s="11"/>
      <c r="L12" s="11"/>
      <c r="M12" s="12"/>
    </row>
    <row r="14" spans="1:20" ht="20.100000000000001" customHeight="1" x14ac:dyDescent="0.2">
      <c r="G14" s="1" t="s">
        <v>13</v>
      </c>
      <c r="O14" s="1" t="s">
        <v>18</v>
      </c>
    </row>
    <row r="15" spans="1:20" ht="20.100000000000001" customHeight="1" x14ac:dyDescent="0.2">
      <c r="G15" s="4"/>
      <c r="H15" s="5"/>
      <c r="I15" s="5"/>
      <c r="J15" s="5"/>
      <c r="K15" s="5"/>
      <c r="L15" s="5"/>
      <c r="M15" s="6"/>
      <c r="O15" s="2" t="s">
        <v>0</v>
      </c>
      <c r="P15" s="2" t="s">
        <v>6</v>
      </c>
      <c r="Q15" s="2" t="s">
        <v>1</v>
      </c>
      <c r="R15" s="2" t="s">
        <v>2</v>
      </c>
      <c r="S15" s="2" t="s">
        <v>19</v>
      </c>
      <c r="T15" s="2" t="s">
        <v>3</v>
      </c>
    </row>
    <row r="16" spans="1:20" ht="20.100000000000001" customHeight="1" x14ac:dyDescent="0.2">
      <c r="G16" s="7"/>
      <c r="H16" s="2" t="s">
        <v>6</v>
      </c>
      <c r="I16" s="8"/>
      <c r="J16" s="15">
        <v>110</v>
      </c>
      <c r="K16" s="13"/>
      <c r="L16" s="14"/>
      <c r="M16" s="9"/>
      <c r="O16" s="2">
        <v>1</v>
      </c>
      <c r="P16" s="2">
        <v>405</v>
      </c>
      <c r="Q16" s="2">
        <v>450</v>
      </c>
      <c r="R16" s="2" t="s">
        <v>10</v>
      </c>
      <c r="S16" s="2">
        <f>Q16-P16</f>
        <v>45</v>
      </c>
      <c r="T16" s="2" t="s">
        <v>16</v>
      </c>
    </row>
    <row r="17" spans="7:20" ht="20.100000000000001" customHeight="1" x14ac:dyDescent="0.2">
      <c r="G17" s="7"/>
      <c r="H17" s="8"/>
      <c r="I17" s="8"/>
      <c r="J17" s="8"/>
      <c r="K17" s="8"/>
      <c r="L17" s="8"/>
      <c r="M17" s="9"/>
      <c r="O17" s="2">
        <v>2</v>
      </c>
      <c r="P17" s="2">
        <v>450</v>
      </c>
      <c r="Q17" s="2">
        <v>500</v>
      </c>
      <c r="R17" s="2" t="s">
        <v>8</v>
      </c>
      <c r="S17" s="2">
        <f t="shared" ref="S17:S18" si="2">Q17-P17</f>
        <v>50</v>
      </c>
      <c r="T17" s="2" t="s">
        <v>16</v>
      </c>
    </row>
    <row r="18" spans="7:20" ht="20.100000000000001" customHeight="1" x14ac:dyDescent="0.2">
      <c r="G18" s="7"/>
      <c r="H18" s="2" t="s">
        <v>1</v>
      </c>
      <c r="I18" s="8"/>
      <c r="J18" s="15">
        <v>250</v>
      </c>
      <c r="K18" s="13"/>
      <c r="L18" s="14"/>
      <c r="M18" s="9"/>
      <c r="O18" s="2">
        <v>3</v>
      </c>
      <c r="P18" s="2">
        <v>500</v>
      </c>
      <c r="Q18" s="2">
        <v>520</v>
      </c>
      <c r="R18" s="2" t="s">
        <v>12</v>
      </c>
      <c r="S18" s="2">
        <f t="shared" si="2"/>
        <v>20</v>
      </c>
      <c r="T18" s="2" t="s">
        <v>16</v>
      </c>
    </row>
    <row r="19" spans="7:20" ht="20.100000000000001" customHeight="1" x14ac:dyDescent="0.2">
      <c r="G19" s="7"/>
      <c r="H19" s="8"/>
      <c r="I19" s="8"/>
      <c r="J19" s="8"/>
      <c r="K19" s="8"/>
      <c r="L19" s="8"/>
      <c r="M19" s="9"/>
      <c r="O19" s="2">
        <v>4</v>
      </c>
      <c r="P19" s="2">
        <v>110</v>
      </c>
      <c r="Q19" s="2">
        <v>200</v>
      </c>
      <c r="R19" s="3" t="s">
        <v>8</v>
      </c>
      <c r="S19" s="2">
        <f t="shared" ref="S19:S20" si="3">Q19-P19</f>
        <v>90</v>
      </c>
      <c r="T19" s="2" t="s">
        <v>20</v>
      </c>
    </row>
    <row r="20" spans="7:20" ht="20.100000000000001" customHeight="1" x14ac:dyDescent="0.2">
      <c r="G20" s="7"/>
      <c r="H20" s="2" t="s">
        <v>3</v>
      </c>
      <c r="I20" s="8"/>
      <c r="J20" s="15" t="s">
        <v>20</v>
      </c>
      <c r="K20" s="13"/>
      <c r="L20" s="14"/>
      <c r="M20" s="9"/>
      <c r="O20" s="2">
        <v>5</v>
      </c>
      <c r="P20" s="2">
        <v>200</v>
      </c>
      <c r="Q20" s="2">
        <v>250</v>
      </c>
      <c r="R20" s="2" t="s">
        <v>10</v>
      </c>
      <c r="S20" s="2">
        <f t="shared" si="3"/>
        <v>50</v>
      </c>
      <c r="T20" s="2" t="s">
        <v>20</v>
      </c>
    </row>
    <row r="21" spans="7:20" ht="20.100000000000001" customHeight="1" x14ac:dyDescent="0.2">
      <c r="G21" s="7"/>
      <c r="H21" s="8"/>
      <c r="I21" s="8"/>
      <c r="J21" s="8"/>
      <c r="K21" s="8"/>
      <c r="L21" s="8"/>
      <c r="M21" s="9"/>
    </row>
    <row r="22" spans="7:20" ht="20.100000000000001" customHeight="1" x14ac:dyDescent="0.2">
      <c r="G22" s="7"/>
      <c r="H22" s="8"/>
      <c r="I22" s="2" t="s">
        <v>14</v>
      </c>
      <c r="J22" s="8"/>
      <c r="K22" s="2" t="s">
        <v>15</v>
      </c>
      <c r="L22" s="8"/>
      <c r="M22" s="9"/>
    </row>
    <row r="23" spans="7:20" ht="20.100000000000001" customHeight="1" x14ac:dyDescent="0.2">
      <c r="G23" s="10"/>
      <c r="H23" s="11"/>
      <c r="I23" s="11"/>
      <c r="J23" s="11"/>
      <c r="K23" s="11"/>
      <c r="L23" s="11"/>
      <c r="M23" s="12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G11" sqref="G11"/>
    </sheetView>
  </sheetViews>
  <sheetFormatPr defaultRowHeight="20.100000000000001" customHeight="1" x14ac:dyDescent="0.2"/>
  <cols>
    <col min="1" max="16384" width="9" style="1"/>
  </cols>
  <sheetData>
    <row r="1" spans="1:4" ht="20.100000000000001" customHeight="1" x14ac:dyDescent="0.2">
      <c r="A1" s="1" t="s">
        <v>21</v>
      </c>
    </row>
    <row r="2" spans="1:4" ht="20.100000000000001" customHeight="1" x14ac:dyDescent="0.2">
      <c r="A2" s="2" t="s">
        <v>0</v>
      </c>
      <c r="B2" s="2" t="s">
        <v>22</v>
      </c>
      <c r="C2" s="2" t="s">
        <v>3</v>
      </c>
      <c r="D2" s="2" t="s">
        <v>19</v>
      </c>
    </row>
    <row r="3" spans="1:4" ht="20.100000000000001" customHeight="1" x14ac:dyDescent="0.2">
      <c r="A3" s="2">
        <v>1</v>
      </c>
      <c r="B3" s="2" t="s">
        <v>7</v>
      </c>
      <c r="C3" s="2" t="s">
        <v>16</v>
      </c>
      <c r="D3" s="2">
        <v>50</v>
      </c>
    </row>
    <row r="4" spans="1:4" ht="20.100000000000001" customHeight="1" x14ac:dyDescent="0.2">
      <c r="A4" s="2">
        <v>2</v>
      </c>
      <c r="B4" s="2" t="s">
        <v>7</v>
      </c>
      <c r="C4" s="2" t="s">
        <v>20</v>
      </c>
      <c r="D4" s="2">
        <v>90</v>
      </c>
    </row>
    <row r="5" spans="1:4" ht="20.100000000000001" customHeight="1" x14ac:dyDescent="0.2">
      <c r="A5" s="2">
        <v>3</v>
      </c>
      <c r="B5" s="2" t="s">
        <v>7</v>
      </c>
      <c r="C5" s="2" t="s">
        <v>23</v>
      </c>
      <c r="D5" s="2">
        <v>0</v>
      </c>
    </row>
    <row r="6" spans="1:4" ht="20.100000000000001" customHeight="1" x14ac:dyDescent="0.2">
      <c r="A6" s="2">
        <v>4</v>
      </c>
      <c r="B6" s="2" t="s">
        <v>9</v>
      </c>
      <c r="C6" s="2" t="s">
        <v>16</v>
      </c>
      <c r="D6" s="2">
        <v>45</v>
      </c>
    </row>
    <row r="7" spans="1:4" ht="20.100000000000001" customHeight="1" x14ac:dyDescent="0.2">
      <c r="A7" s="2">
        <v>5</v>
      </c>
      <c r="B7" s="2" t="s">
        <v>9</v>
      </c>
      <c r="C7" s="2" t="s">
        <v>20</v>
      </c>
      <c r="D7" s="2">
        <v>50</v>
      </c>
    </row>
    <row r="8" spans="1:4" ht="20.100000000000001" customHeight="1" x14ac:dyDescent="0.2">
      <c r="A8" s="2">
        <v>6</v>
      </c>
      <c r="B8" s="2" t="s">
        <v>9</v>
      </c>
      <c r="C8" s="2" t="s">
        <v>23</v>
      </c>
      <c r="D8" s="2">
        <v>0</v>
      </c>
    </row>
    <row r="9" spans="1:4" ht="20.100000000000001" customHeight="1" x14ac:dyDescent="0.2">
      <c r="A9" s="2">
        <v>7</v>
      </c>
      <c r="B9" s="2" t="s">
        <v>11</v>
      </c>
      <c r="C9" s="2" t="s">
        <v>16</v>
      </c>
      <c r="D9" s="2">
        <v>20</v>
      </c>
    </row>
    <row r="10" spans="1:4" ht="20.100000000000001" customHeight="1" x14ac:dyDescent="0.2">
      <c r="A10" s="2">
        <v>8</v>
      </c>
      <c r="B10" s="2" t="s">
        <v>11</v>
      </c>
      <c r="C10" s="2" t="s">
        <v>20</v>
      </c>
      <c r="D10" s="2">
        <v>0</v>
      </c>
    </row>
    <row r="11" spans="1:4" ht="20.100000000000001" customHeight="1" x14ac:dyDescent="0.2">
      <c r="A11" s="2">
        <v>9</v>
      </c>
      <c r="B11" s="2" t="s">
        <v>11</v>
      </c>
      <c r="C11" s="2" t="s">
        <v>23</v>
      </c>
      <c r="D11" s="2">
        <v>0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G16" sqref="G16"/>
    </sheetView>
  </sheetViews>
  <sheetFormatPr defaultRowHeight="20.100000000000001" customHeight="1" x14ac:dyDescent="0.2"/>
  <cols>
    <col min="1" max="2" width="9" style="1"/>
    <col min="3" max="3" width="15.125" style="1" bestFit="1" customWidth="1"/>
    <col min="4" max="4" width="11" style="1" customWidth="1"/>
    <col min="5" max="5" width="11" style="1" bestFit="1" customWidth="1"/>
    <col min="6" max="16384" width="9" style="1"/>
  </cols>
  <sheetData>
    <row r="1" spans="1:7" ht="20.100000000000001" customHeight="1" x14ac:dyDescent="0.2">
      <c r="A1" s="1" t="s">
        <v>24</v>
      </c>
    </row>
    <row r="2" spans="1:7" ht="20.100000000000001" customHeight="1" x14ac:dyDescent="0.2">
      <c r="A2" s="16" t="s">
        <v>0</v>
      </c>
      <c r="B2" s="16" t="s">
        <v>25</v>
      </c>
      <c r="C2" s="16" t="s">
        <v>26</v>
      </c>
      <c r="D2" s="16" t="s">
        <v>32</v>
      </c>
      <c r="E2" s="16" t="s">
        <v>27</v>
      </c>
      <c r="F2" s="16"/>
      <c r="G2" s="16"/>
    </row>
    <row r="3" spans="1:7" ht="20.100000000000001" customHeight="1" x14ac:dyDescent="0.2">
      <c r="A3" s="16"/>
      <c r="B3" s="16"/>
      <c r="C3" s="16"/>
      <c r="D3" s="16"/>
      <c r="E3" s="2" t="s">
        <v>7</v>
      </c>
      <c r="F3" s="2" t="s">
        <v>9</v>
      </c>
      <c r="G3" s="2" t="s">
        <v>11</v>
      </c>
    </row>
    <row r="4" spans="1:7" ht="20.100000000000001" customHeight="1" x14ac:dyDescent="0.2">
      <c r="A4" s="2">
        <v>1</v>
      </c>
      <c r="B4" s="17" t="s">
        <v>16</v>
      </c>
      <c r="C4" s="2" t="s">
        <v>28</v>
      </c>
      <c r="D4" s="2" t="s">
        <v>33</v>
      </c>
      <c r="E4" s="2">
        <v>60.2</v>
      </c>
      <c r="F4" s="2">
        <v>69.2</v>
      </c>
      <c r="G4" s="2">
        <v>72.5</v>
      </c>
    </row>
    <row r="5" spans="1:7" ht="20.100000000000001" customHeight="1" x14ac:dyDescent="0.2">
      <c r="A5" s="2">
        <v>2</v>
      </c>
      <c r="B5" s="17" t="s">
        <v>16</v>
      </c>
      <c r="C5" s="2" t="s">
        <v>29</v>
      </c>
      <c r="D5" s="2" t="s">
        <v>33</v>
      </c>
      <c r="E5" s="2">
        <v>1.69</v>
      </c>
      <c r="F5" s="2">
        <v>2.72</v>
      </c>
      <c r="G5" s="2">
        <v>3.85</v>
      </c>
    </row>
    <row r="6" spans="1:7" ht="20.100000000000001" customHeight="1" x14ac:dyDescent="0.2">
      <c r="A6" s="2">
        <v>3</v>
      </c>
      <c r="B6" s="17" t="s">
        <v>16</v>
      </c>
      <c r="C6" s="2" t="s">
        <v>30</v>
      </c>
      <c r="D6" s="2" t="s">
        <v>34</v>
      </c>
      <c r="E6" s="2">
        <v>0.21</v>
      </c>
      <c r="F6" s="2">
        <v>0.25</v>
      </c>
      <c r="G6" s="2">
        <v>0.39</v>
      </c>
    </row>
    <row r="7" spans="1:7" ht="20.100000000000001" customHeight="1" x14ac:dyDescent="0.2">
      <c r="A7" s="2">
        <v>4</v>
      </c>
      <c r="B7" s="17" t="s">
        <v>16</v>
      </c>
      <c r="C7" s="2" t="s">
        <v>31</v>
      </c>
      <c r="D7" s="2" t="s">
        <v>34</v>
      </c>
      <c r="E7" s="2">
        <v>0.96</v>
      </c>
      <c r="F7" s="2">
        <v>1.21</v>
      </c>
      <c r="G7" s="2">
        <v>1.77</v>
      </c>
    </row>
    <row r="8" spans="1:7" ht="20.100000000000001" customHeight="1" x14ac:dyDescent="0.2">
      <c r="A8" s="2">
        <v>5</v>
      </c>
      <c r="B8" s="17" t="s">
        <v>20</v>
      </c>
      <c r="C8" s="2" t="s">
        <v>35</v>
      </c>
      <c r="D8" s="2" t="s">
        <v>33</v>
      </c>
      <c r="E8" s="2">
        <v>3.21</v>
      </c>
      <c r="F8" s="2">
        <v>5.52</v>
      </c>
      <c r="G8" s="2">
        <v>7.1</v>
      </c>
    </row>
    <row r="9" spans="1:7" ht="20.100000000000001" customHeight="1" x14ac:dyDescent="0.2">
      <c r="A9" s="2">
        <v>6</v>
      </c>
      <c r="B9" s="17" t="s">
        <v>20</v>
      </c>
      <c r="C9" s="2" t="s">
        <v>36</v>
      </c>
      <c r="D9" s="2" t="s">
        <v>33</v>
      </c>
      <c r="E9" s="2">
        <v>8.2100000000000009</v>
      </c>
      <c r="F9" s="2">
        <v>8.2899999999999991</v>
      </c>
      <c r="G9" s="2">
        <v>8.42</v>
      </c>
    </row>
    <row r="10" spans="1:7" ht="20.100000000000001" customHeight="1" x14ac:dyDescent="0.2">
      <c r="A10" s="2">
        <v>7</v>
      </c>
      <c r="B10" s="17" t="s">
        <v>20</v>
      </c>
      <c r="C10" s="2" t="s">
        <v>37</v>
      </c>
      <c r="D10" s="2" t="s">
        <v>34</v>
      </c>
      <c r="E10" s="2">
        <v>0</v>
      </c>
      <c r="F10" s="2">
        <v>0</v>
      </c>
      <c r="G10" s="2">
        <v>1.2</v>
      </c>
    </row>
    <row r="11" spans="1:7" ht="20.100000000000001" customHeight="1" x14ac:dyDescent="0.2">
      <c r="A11" s="2">
        <v>8</v>
      </c>
      <c r="B11" s="17" t="s">
        <v>23</v>
      </c>
      <c r="C11" s="2" t="s">
        <v>38</v>
      </c>
      <c r="D11" s="2" t="s">
        <v>33</v>
      </c>
      <c r="E11" s="2">
        <v>11.2</v>
      </c>
      <c r="F11" s="2">
        <v>12.32</v>
      </c>
      <c r="G11" s="2">
        <v>15.1</v>
      </c>
    </row>
    <row r="12" spans="1:7" ht="20.100000000000001" customHeight="1" x14ac:dyDescent="0.2">
      <c r="A12" s="2">
        <v>9</v>
      </c>
      <c r="B12" s="17" t="s">
        <v>23</v>
      </c>
      <c r="C12" s="2" t="s">
        <v>37</v>
      </c>
      <c r="D12" s="2" t="s">
        <v>34</v>
      </c>
      <c r="E12" s="2">
        <v>0</v>
      </c>
      <c r="F12" s="2">
        <v>2.21</v>
      </c>
      <c r="G12" s="2">
        <v>2.52</v>
      </c>
    </row>
  </sheetData>
  <mergeCells count="5">
    <mergeCell ref="E2:G2"/>
    <mergeCell ref="A2:A3"/>
    <mergeCell ref="B2:B3"/>
    <mergeCell ref="C2:C3"/>
    <mergeCell ref="D2:D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F15" sqref="F15"/>
    </sheetView>
  </sheetViews>
  <sheetFormatPr defaultRowHeight="20.100000000000001" customHeight="1" x14ac:dyDescent="0.2"/>
  <cols>
    <col min="1" max="2" width="9" style="1"/>
    <col min="3" max="3" width="15.125" style="1" bestFit="1" customWidth="1"/>
    <col min="4" max="4" width="11" style="1" customWidth="1"/>
    <col min="5" max="5" width="11" style="1" bestFit="1" customWidth="1"/>
    <col min="6" max="16384" width="9" style="1"/>
  </cols>
  <sheetData>
    <row r="1" spans="1:14" ht="20.100000000000001" customHeight="1" x14ac:dyDescent="0.2">
      <c r="A1" s="1" t="s">
        <v>24</v>
      </c>
    </row>
    <row r="2" spans="1:14" ht="20.100000000000001" customHeight="1" x14ac:dyDescent="0.2">
      <c r="A2" s="16" t="s">
        <v>0</v>
      </c>
      <c r="B2" s="16" t="s">
        <v>25</v>
      </c>
      <c r="C2" s="16" t="s">
        <v>26</v>
      </c>
      <c r="D2" s="16" t="s">
        <v>32</v>
      </c>
      <c r="E2" s="16" t="s">
        <v>27</v>
      </c>
      <c r="F2" s="16"/>
      <c r="G2" s="16"/>
      <c r="H2" s="16" t="s">
        <v>4</v>
      </c>
      <c r="I2" s="16"/>
      <c r="J2" s="16"/>
      <c r="K2" s="18" t="s">
        <v>39</v>
      </c>
      <c r="L2" s="19"/>
      <c r="M2" s="19"/>
      <c r="N2" s="20"/>
    </row>
    <row r="3" spans="1:14" ht="20.100000000000001" customHeight="1" x14ac:dyDescent="0.2">
      <c r="A3" s="16"/>
      <c r="B3" s="16"/>
      <c r="C3" s="16"/>
      <c r="D3" s="16"/>
      <c r="E3" s="2" t="s">
        <v>7</v>
      </c>
      <c r="F3" s="2" t="s">
        <v>9</v>
      </c>
      <c r="G3" s="2" t="s">
        <v>11</v>
      </c>
      <c r="H3" s="2" t="s">
        <v>7</v>
      </c>
      <c r="I3" s="2" t="s">
        <v>9</v>
      </c>
      <c r="J3" s="2" t="s">
        <v>11</v>
      </c>
      <c r="K3" s="2" t="s">
        <v>7</v>
      </c>
      <c r="L3" s="2" t="s">
        <v>9</v>
      </c>
      <c r="M3" s="2" t="s">
        <v>11</v>
      </c>
      <c r="N3" s="2" t="s">
        <v>40</v>
      </c>
    </row>
    <row r="4" spans="1:14" ht="20.100000000000001" customHeight="1" x14ac:dyDescent="0.2">
      <c r="A4" s="2">
        <v>1</v>
      </c>
      <c r="B4" s="17" t="s">
        <v>16</v>
      </c>
      <c r="C4" s="2" t="s">
        <v>28</v>
      </c>
      <c r="D4" s="2" t="s">
        <v>33</v>
      </c>
      <c r="E4" s="2">
        <v>60.2</v>
      </c>
      <c r="F4" s="2">
        <v>69.2</v>
      </c>
      <c r="G4" s="2">
        <v>72.5</v>
      </c>
      <c r="H4" s="2">
        <v>50</v>
      </c>
      <c r="I4" s="2">
        <v>45</v>
      </c>
      <c r="J4" s="2">
        <v>20</v>
      </c>
      <c r="K4" s="2">
        <f>E4*H4</f>
        <v>3010</v>
      </c>
      <c r="L4" s="2">
        <f t="shared" ref="L4:M4" si="0">F4*I4</f>
        <v>3114</v>
      </c>
      <c r="M4" s="2">
        <f t="shared" si="0"/>
        <v>1450</v>
      </c>
      <c r="N4" s="2">
        <f>K4+L4+M4</f>
        <v>7574</v>
      </c>
    </row>
    <row r="5" spans="1:14" ht="20.100000000000001" customHeight="1" x14ac:dyDescent="0.2">
      <c r="A5" s="2">
        <v>2</v>
      </c>
      <c r="B5" s="17" t="s">
        <v>16</v>
      </c>
      <c r="C5" s="2" t="s">
        <v>29</v>
      </c>
      <c r="D5" s="2" t="s">
        <v>33</v>
      </c>
      <c r="E5" s="2">
        <v>1.69</v>
      </c>
      <c r="F5" s="2">
        <v>2.72</v>
      </c>
      <c r="G5" s="2">
        <v>3.85</v>
      </c>
      <c r="H5" s="2">
        <v>50</v>
      </c>
      <c r="I5" s="2">
        <v>45</v>
      </c>
      <c r="J5" s="2">
        <v>20</v>
      </c>
      <c r="K5" s="2">
        <f t="shared" ref="K5:K12" si="1">E5*H5</f>
        <v>84.5</v>
      </c>
      <c r="L5" s="2">
        <f t="shared" ref="L5:L12" si="2">F5*I5</f>
        <v>122.4</v>
      </c>
      <c r="M5" s="2">
        <f t="shared" ref="M5:M12" si="3">G5*J5</f>
        <v>77</v>
      </c>
      <c r="N5" s="2">
        <f t="shared" ref="N5:N12" si="4">K5+L5+M5</f>
        <v>283.89999999999998</v>
      </c>
    </row>
    <row r="6" spans="1:14" ht="20.100000000000001" customHeight="1" x14ac:dyDescent="0.2">
      <c r="A6" s="2">
        <v>3</v>
      </c>
      <c r="B6" s="17" t="s">
        <v>16</v>
      </c>
      <c r="C6" s="2" t="s">
        <v>30</v>
      </c>
      <c r="D6" s="2" t="s">
        <v>34</v>
      </c>
      <c r="E6" s="2">
        <v>0.21</v>
      </c>
      <c r="F6" s="2">
        <v>0.25</v>
      </c>
      <c r="G6" s="2">
        <v>0.39</v>
      </c>
      <c r="H6" s="2">
        <v>50</v>
      </c>
      <c r="I6" s="2">
        <v>45</v>
      </c>
      <c r="J6" s="2">
        <v>20</v>
      </c>
      <c r="K6" s="2">
        <f t="shared" si="1"/>
        <v>10.5</v>
      </c>
      <c r="L6" s="2">
        <f t="shared" si="2"/>
        <v>11.25</v>
      </c>
      <c r="M6" s="2">
        <f t="shared" si="3"/>
        <v>7.8000000000000007</v>
      </c>
      <c r="N6" s="2">
        <f t="shared" si="4"/>
        <v>29.55</v>
      </c>
    </row>
    <row r="7" spans="1:14" ht="20.100000000000001" customHeight="1" x14ac:dyDescent="0.2">
      <c r="A7" s="2">
        <v>4</v>
      </c>
      <c r="B7" s="17" t="s">
        <v>16</v>
      </c>
      <c r="C7" s="2" t="s">
        <v>31</v>
      </c>
      <c r="D7" s="2" t="s">
        <v>34</v>
      </c>
      <c r="E7" s="2">
        <v>0.96</v>
      </c>
      <c r="F7" s="2">
        <v>1.21</v>
      </c>
      <c r="G7" s="2">
        <v>1.77</v>
      </c>
      <c r="H7" s="2">
        <v>50</v>
      </c>
      <c r="I7" s="2">
        <v>45</v>
      </c>
      <c r="J7" s="2">
        <v>20</v>
      </c>
      <c r="K7" s="2">
        <f t="shared" si="1"/>
        <v>48</v>
      </c>
      <c r="L7" s="2">
        <f t="shared" si="2"/>
        <v>54.449999999999996</v>
      </c>
      <c r="M7" s="2">
        <f t="shared" si="3"/>
        <v>35.4</v>
      </c>
      <c r="N7" s="2">
        <f t="shared" si="4"/>
        <v>137.85</v>
      </c>
    </row>
    <row r="8" spans="1:14" ht="20.100000000000001" customHeight="1" x14ac:dyDescent="0.2">
      <c r="A8" s="2">
        <v>5</v>
      </c>
      <c r="B8" s="17" t="s">
        <v>20</v>
      </c>
      <c r="C8" s="2" t="s">
        <v>35</v>
      </c>
      <c r="D8" s="2" t="s">
        <v>33</v>
      </c>
      <c r="E8" s="2">
        <v>3.21</v>
      </c>
      <c r="F8" s="2">
        <v>5.52</v>
      </c>
      <c r="G8" s="2">
        <v>7.1</v>
      </c>
      <c r="H8" s="2">
        <v>90</v>
      </c>
      <c r="I8" s="2">
        <v>50</v>
      </c>
      <c r="J8" s="2">
        <v>0</v>
      </c>
      <c r="K8" s="2">
        <f t="shared" si="1"/>
        <v>288.89999999999998</v>
      </c>
      <c r="L8" s="2">
        <f t="shared" si="2"/>
        <v>276</v>
      </c>
      <c r="M8" s="2">
        <f t="shared" si="3"/>
        <v>0</v>
      </c>
      <c r="N8" s="2">
        <f t="shared" si="4"/>
        <v>564.9</v>
      </c>
    </row>
    <row r="9" spans="1:14" ht="20.100000000000001" customHeight="1" x14ac:dyDescent="0.2">
      <c r="A9" s="2">
        <v>6</v>
      </c>
      <c r="B9" s="17" t="s">
        <v>20</v>
      </c>
      <c r="C9" s="2" t="s">
        <v>36</v>
      </c>
      <c r="D9" s="2" t="s">
        <v>33</v>
      </c>
      <c r="E9" s="2">
        <v>8.2100000000000009</v>
      </c>
      <c r="F9" s="2">
        <v>8.2899999999999991</v>
      </c>
      <c r="G9" s="2">
        <v>8.42</v>
      </c>
      <c r="H9" s="2">
        <v>90</v>
      </c>
      <c r="I9" s="2">
        <v>50</v>
      </c>
      <c r="J9" s="2">
        <v>0</v>
      </c>
      <c r="K9" s="2">
        <f t="shared" si="1"/>
        <v>738.90000000000009</v>
      </c>
      <c r="L9" s="2">
        <f t="shared" si="2"/>
        <v>414.49999999999994</v>
      </c>
      <c r="M9" s="2">
        <f t="shared" si="3"/>
        <v>0</v>
      </c>
      <c r="N9" s="2">
        <f t="shared" si="4"/>
        <v>1153.4000000000001</v>
      </c>
    </row>
    <row r="10" spans="1:14" ht="20.100000000000001" customHeight="1" x14ac:dyDescent="0.2">
      <c r="A10" s="2">
        <v>7</v>
      </c>
      <c r="B10" s="17" t="s">
        <v>20</v>
      </c>
      <c r="C10" s="2" t="s">
        <v>37</v>
      </c>
      <c r="D10" s="2" t="s">
        <v>34</v>
      </c>
      <c r="E10" s="2">
        <v>0</v>
      </c>
      <c r="F10" s="2">
        <v>0</v>
      </c>
      <c r="G10" s="2">
        <v>1.2</v>
      </c>
      <c r="H10" s="2">
        <v>90</v>
      </c>
      <c r="I10" s="2">
        <v>50</v>
      </c>
      <c r="J10" s="2">
        <v>0</v>
      </c>
      <c r="K10" s="2">
        <f t="shared" si="1"/>
        <v>0</v>
      </c>
      <c r="L10" s="2">
        <f t="shared" si="2"/>
        <v>0</v>
      </c>
      <c r="M10" s="2">
        <f t="shared" si="3"/>
        <v>0</v>
      </c>
      <c r="N10" s="2">
        <f t="shared" si="4"/>
        <v>0</v>
      </c>
    </row>
    <row r="11" spans="1:14" ht="20.100000000000001" customHeight="1" x14ac:dyDescent="0.2">
      <c r="A11" s="2">
        <v>8</v>
      </c>
      <c r="B11" s="17" t="s">
        <v>23</v>
      </c>
      <c r="C11" s="2" t="s">
        <v>38</v>
      </c>
      <c r="D11" s="2" t="s">
        <v>33</v>
      </c>
      <c r="E11" s="2">
        <v>11.2</v>
      </c>
      <c r="F11" s="2">
        <v>12.32</v>
      </c>
      <c r="G11" s="2">
        <v>15.1</v>
      </c>
      <c r="H11" s="2">
        <v>0</v>
      </c>
      <c r="I11" s="2">
        <v>0</v>
      </c>
      <c r="J11" s="2">
        <v>0</v>
      </c>
      <c r="K11" s="2">
        <f t="shared" si="1"/>
        <v>0</v>
      </c>
      <c r="L11" s="2">
        <f t="shared" si="2"/>
        <v>0</v>
      </c>
      <c r="M11" s="2">
        <f t="shared" si="3"/>
        <v>0</v>
      </c>
      <c r="N11" s="2">
        <f t="shared" si="4"/>
        <v>0</v>
      </c>
    </row>
    <row r="12" spans="1:14" ht="20.100000000000001" customHeight="1" x14ac:dyDescent="0.2">
      <c r="A12" s="2">
        <v>9</v>
      </c>
      <c r="B12" s="17" t="s">
        <v>23</v>
      </c>
      <c r="C12" s="2" t="s">
        <v>37</v>
      </c>
      <c r="D12" s="2" t="s">
        <v>34</v>
      </c>
      <c r="E12" s="2">
        <v>0</v>
      </c>
      <c r="F12" s="2">
        <v>2.21</v>
      </c>
      <c r="G12" s="2">
        <v>2.52</v>
      </c>
      <c r="H12" s="2">
        <v>0</v>
      </c>
      <c r="I12" s="2">
        <v>0</v>
      </c>
      <c r="J12" s="2">
        <v>0</v>
      </c>
      <c r="K12" s="2">
        <f t="shared" si="1"/>
        <v>0</v>
      </c>
      <c r="L12" s="2">
        <f t="shared" si="2"/>
        <v>0</v>
      </c>
      <c r="M12" s="2">
        <f t="shared" si="3"/>
        <v>0</v>
      </c>
      <c r="N12" s="2">
        <f t="shared" si="4"/>
        <v>0</v>
      </c>
    </row>
  </sheetData>
  <mergeCells count="7">
    <mergeCell ref="H2:J2"/>
    <mergeCell ref="K2:N2"/>
    <mergeCell ref="A2:A3"/>
    <mergeCell ref="B2:B3"/>
    <mergeCell ref="C2:C3"/>
    <mergeCell ref="D2:D3"/>
    <mergeCell ref="E2:G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施工原始数据表</vt:lpstr>
      <vt:lpstr>原始数据汇总表</vt:lpstr>
      <vt:lpstr>延米工程量表</vt:lpstr>
      <vt:lpstr>最终表格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2016-12-10T07:44:25Z</dcterms:modified>
</cp:coreProperties>
</file>